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Henares\Datos Abiertos Memoria 2021 HU Henares\"/>
    </mc:Choice>
  </mc:AlternateContent>
  <bookViews>
    <workbookView xWindow="0" yWindow="0" windowWidth="28800" windowHeight="10200" activeTab="2"/>
  </bookViews>
  <sheets>
    <sheet name="Portada 1" sheetId="1" r:id="rId1"/>
    <sheet name="2021 en Cifras" sheetId="2" r:id="rId2"/>
    <sheet name="Indicadores Sintéticos" sheetId="3" r:id="rId3"/>
    <sheet name="Población de Referencia" sheetId="4" r:id="rId4"/>
    <sheet name="Pirámide Población" sheetId="5" r:id="rId5"/>
    <sheet name="Recursos Humanos" sheetId="7" r:id="rId6"/>
    <sheet name="Recursos Materiales" sheetId="8" r:id="rId7"/>
    <sheet name="Otros Equipos" sheetId="9" r:id="rId8"/>
  </sheets>
  <definedNames>
    <definedName name="_ftn1" localSheetId="2">'Indicadores Sintéticos'!#REF!</definedName>
    <definedName name="_ftnref1" localSheetId="2">'Indicadores Sintéticos'!$A$1</definedName>
    <definedName name="_Toc106893891" localSheetId="6">'Recursos Materiales'!#REF!</definedName>
    <definedName name="_Toc318202529" localSheetId="7">'Otros Equipos'!#REF!</definedName>
    <definedName name="_Toc72408385" localSheetId="1">'2021 en Cifras'!#REF!</definedName>
    <definedName name="_Toc74228244" localSheetId="1">'2021 en Cifras'!$A$1</definedName>
    <definedName name="_Toc75343940" localSheetId="5">'Recursos Humanos'!#REF!</definedName>
    <definedName name="_Toc75343941" localSheetId="1">'2021 en Cifras'!#REF!</definedName>
    <definedName name="_Toc77243979" localSheetId="1">'2021 en Cifras'!#REF!</definedName>
    <definedName name="_Toc77243987" localSheetId="1">'2021 en Cifras'!$A$2</definedName>
    <definedName name="_Toc77243992" localSheetId="1">'2021 en Cifras'!#REF!</definedName>
    <definedName name="_Toc77243993" localSheetId="1">'2021 en Cifras'!#REF!</definedName>
    <definedName name="_Toc77244018" localSheetId="1">'2021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7" l="1"/>
  <c r="B34" i="7"/>
</calcChain>
</file>

<file path=xl/sharedStrings.xml><?xml version="1.0" encoding="utf-8"?>
<sst xmlns="http://schemas.openxmlformats.org/spreadsheetml/2006/main" count="217" uniqueCount="200">
  <si>
    <t>MEMORIA 2021</t>
  </si>
  <si>
    <t>1. Nuestro Centro</t>
  </si>
  <si>
    <t>2021 en Cifras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</si>
  <si>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</si>
  <si>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</si>
  <si>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</si>
  <si>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</si>
  <si>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</si>
  <si>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</si>
  <si>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</si>
  <si>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</si>
  <si>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</si>
  <si>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</si>
  <si>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</si>
  <si>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</si>
  <si>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</si>
  <si>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</si>
  <si>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Consultas Externas</t>
  </si>
  <si>
    <t>Primeras consultas</t>
  </si>
  <si>
    <t>Consultas Sucesivas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</si>
  <si>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</si>
  <si>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</si>
  <si>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</si>
  <si>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</si>
  <si>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</si>
  <si>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</si>
  <si>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</si>
  <si>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</si>
  <si>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</si>
  <si>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</si>
  <si>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</si>
  <si>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</si>
  <si>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</si>
  <si>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</si>
  <si>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Formación de Grado</t>
  </si>
  <si>
    <t>Formación de Especialistas</t>
  </si>
  <si>
    <t>Formación Continuada</t>
  </si>
  <si>
    <t>Indicadores Sintéticos 2021</t>
  </si>
  <si>
    <t>Accesibilidad</t>
  </si>
  <si>
    <t xml:space="preserve">% pacientes con espera &gt; 170 días en LEQ </t>
  </si>
  <si>
    <t xml:space="preserve">% pacientes con espera &gt; 60 días para realización de prueba diagnóstica </t>
  </si>
  <si>
    <t xml:space="preserve">% pacientes con espera &gt; 60 días para visita en consultas externas </t>
  </si>
  <si>
    <t xml:space="preserve">Fuente: Gerencia Adjunta de Procesos Asistenciales </t>
  </si>
  <si>
    <t xml:space="preserve">Mejorar la seguridad del paciente </t>
  </si>
  <si>
    <t>Implantación de objetivos de Seguridad del Paciente en cada centro</t>
  </si>
  <si>
    <t>Impulso de Prácticas Seguras (seguridad en cirugía e higiene de manos)</t>
  </si>
  <si>
    <t xml:space="preserve">Fuente: SG Calidad Asistencial. Dirección General de Humanización y Atención al Paciente. </t>
  </si>
  <si>
    <t>Realización del plan de elasticidad de áreas de críticos</t>
  </si>
  <si>
    <t xml:space="preserve">Realización del plan de recuperación de la actividad quirúrgica, diagnóstica y de consultas externas </t>
  </si>
  <si>
    <t>Aumentar la visibilidad de los cuidados de enfermería</t>
  </si>
  <si>
    <t>Realización de sesión general con la temática general de cuidados enfermeros y su impacto en los resultados asistenciales.</t>
  </si>
  <si>
    <t>Sesiones conjuntas (enfermeras y médicos) de servicio/unidad sobre los cuidados enfermeros y su aplicación.</t>
  </si>
  <si>
    <t>Porcentaje de e-consulta resuelta en &lt;72 h.</t>
  </si>
  <si>
    <t>Accesibilidad Salud Mental</t>
  </si>
  <si>
    <t>Citación precoz de pacientes con riesgo suicida  en Centro de Salud Mental (citación ARSUIC)</t>
  </si>
  <si>
    <t>Fuente: Oficina Regional de Coordinación de Salud Mental</t>
  </si>
  <si>
    <t>GRUPOS DE EDAD (AÑOS)</t>
  </si>
  <si>
    <t>NOMBRE CENTRO</t>
  </si>
  <si>
    <t>LOCALIDAD</t>
  </si>
  <si>
    <t>Fuente: SIP-CIBELES. Población a 01/01/2021</t>
  </si>
  <si>
    <t>TRAMO</t>
  </si>
  <si>
    <t>Hombre</t>
  </si>
  <si>
    <t>Mujeres</t>
  </si>
  <si>
    <t>% Hombre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</si>
  <si>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</si>
  <si>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</si>
  <si>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</si>
  <si>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</si>
  <si>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</si>
  <si>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</si>
  <si>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</si>
  <si>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</si>
  <si>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</si>
  <si>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</si>
  <si>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</si>
  <si>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</si>
  <si>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</si>
  <si>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</si>
  <si>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</si>
  <si>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</si>
  <si>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</si>
  <si>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</si>
  <si>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</si>
  <si>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</si>
  <si>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</si>
  <si>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</si>
  <si>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</si>
  <si>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de Gestión</t>
  </si>
  <si>
    <t>Director de Enfermería</t>
  </si>
  <si>
    <t>ÁREA MÉDICA</t>
  </si>
  <si>
    <t>Facultativos</t>
  </si>
  <si>
    <t>ÁREA ENFERMERÍA</t>
  </si>
  <si>
    <t>Matronas</t>
  </si>
  <si>
    <t>Fisioterapeutas/logopedas</t>
  </si>
  <si>
    <t>Terapeutas ocupacionales</t>
  </si>
  <si>
    <t>Óptico Optometrista</t>
  </si>
  <si>
    <t>Técnicos superiores especialistas</t>
  </si>
  <si>
    <t xml:space="preserve">Técnicos en Farmacia </t>
  </si>
  <si>
    <t>PERSONAL NO SANITARIO</t>
  </si>
  <si>
    <t>Grupo Administrativo y resto de la categoría C</t>
  </si>
  <si>
    <t>Auxiliares Administrativos y  resto de la categoría  D</t>
  </si>
  <si>
    <t>DOCENCIA</t>
  </si>
  <si>
    <t>Residentes Medicina (MIR)</t>
  </si>
  <si>
    <t>Residentes Otras Titulaciones (FIR, BIR, QIR, PIR, …)</t>
  </si>
  <si>
    <t>Residentes Enfermería (EIR)</t>
  </si>
  <si>
    <t>Recursos Materiales</t>
  </si>
  <si>
    <t>CAMAS</t>
  </si>
  <si>
    <t>QUIRÓFANOS</t>
  </si>
  <si>
    <t>Quirófanos Instalados</t>
  </si>
  <si>
    <t>OTRAS INSTALACIONES</t>
  </si>
  <si>
    <t>Paritorios</t>
  </si>
  <si>
    <t>PUESTOS HOSPITAL DE DÍA</t>
  </si>
  <si>
    <t>Oncológico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</si>
  <si>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</si>
  <si>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</si>
  <si>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</si>
  <si>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</si>
  <si>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</si>
  <si>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</si>
  <si>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</si>
  <si>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</si>
  <si>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</si>
  <si>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</si>
  <si>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</si>
  <si>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Camas convertidas en áreas de apoyo u otros servicios (salas de exploración, consultas, etc.).</t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</si>
  <si>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</si>
  <si>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</si>
  <si>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</si>
  <si>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</si>
  <si>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</si>
  <si>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</si>
  <si>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</si>
  <si>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</si>
  <si>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</si>
  <si>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Electroencefalógrafos</t>
  </si>
  <si>
    <t>Electromiógrafos</t>
  </si>
  <si>
    <t>Fuente: SIAE</t>
  </si>
  <si>
    <t>Actividad Asistencial  Y quirúrgica</t>
  </si>
  <si>
    <t>Telefónicas</t>
  </si>
  <si>
    <t>Telemedicina</t>
  </si>
  <si>
    <t>0-2 años</t>
  </si>
  <si>
    <t>16-64 años</t>
  </si>
  <si>
    <t>65-79 años</t>
  </si>
  <si>
    <t>&gt;=80 años</t>
  </si>
  <si>
    <t>Grupo Técnico Función Administrativa</t>
  </si>
  <si>
    <t>HEMODIÁLISIS</t>
  </si>
  <si>
    <t>Número de puestos</t>
  </si>
  <si>
    <t>Hospital Universitario del Henares</t>
  </si>
  <si>
    <t>% Primeras consultas solicitadas por Atención Primaria</t>
  </si>
  <si>
    <t>Formación Pregrado</t>
  </si>
  <si>
    <t>Nº proyectos investigación</t>
  </si>
  <si>
    <t>Nº publicaciones científicas</t>
  </si>
  <si>
    <t>adaptabilidad a la pandemia COVID-19</t>
  </si>
  <si>
    <t>Continuidad Asistencial</t>
  </si>
  <si>
    <t>C.L. LOECHES</t>
  </si>
  <si>
    <t>CAMPO REAL</t>
  </si>
  <si>
    <t>C.S. CIUDAD SAN PABLO</t>
  </si>
  <si>
    <t>COSLADA</t>
  </si>
  <si>
    <t>C.S. DR. TAMAMES</t>
  </si>
  <si>
    <t>C.S. EL PUERTO</t>
  </si>
  <si>
    <t>C.S. JAIME VERA</t>
  </si>
  <si>
    <t>C.S. LOS ALPERCHINES</t>
  </si>
  <si>
    <t>S. FERNANDO DE HENARES</t>
  </si>
  <si>
    <t>C.S. MEJORADA DEL CAMPO</t>
  </si>
  <si>
    <t>MEJORADA DEL CAMPO</t>
  </si>
  <si>
    <t>C.S. SAN FERNANDO</t>
  </si>
  <si>
    <t>C.S. VALLEAGUADO</t>
  </si>
  <si>
    <t>3-15 años</t>
  </si>
  <si>
    <t>Población de referencia HU Henares</t>
  </si>
  <si>
    <t>Pirámide de Población Henares</t>
  </si>
  <si>
    <t>Director Médico y de Continuidad Asistencial</t>
  </si>
  <si>
    <t>Director de RRHH</t>
  </si>
  <si>
    <t>Facultativos contratados sólo guardias</t>
  </si>
  <si>
    <t xml:space="preserve">Enfermeras/os </t>
  </si>
  <si>
    <t>Enfermeros especialistas en salud mental</t>
  </si>
  <si>
    <t xml:space="preserve">Técnico en Cuidados Auxiliares Enfermería </t>
  </si>
  <si>
    <t>Trabajador social</t>
  </si>
  <si>
    <t>Bibliotecario</t>
  </si>
  <si>
    <t>Periodista</t>
  </si>
  <si>
    <t>Ingeniero técnico</t>
  </si>
  <si>
    <t>Técnicos en sistemas y tecnologías</t>
  </si>
  <si>
    <t>Consultas en el hospital</t>
  </si>
  <si>
    <t>Consultas en Centros de especialidades</t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</si>
  <si>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</si>
  <si>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r>
      <t>Camas Instaladas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</si>
  <si>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Camas funcionantes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</si>
  <si>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(1)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instaladas:</t>
    </r>
    <r>
      <rPr>
        <i/>
        <sz val="11"/>
        <color rgb="FF7F7F7F"/>
        <rFont val="Calibri"/>
        <family val="2"/>
        <scheme val="minor"/>
      </rPr>
      <t xml:space="preserve"> Número de camas hospitalarias que constituyen la </t>
    </r>
    <r>
      <rPr>
        <b/>
        <i/>
        <sz val="11"/>
        <color rgb="FF7F7F7F"/>
        <rFont val="Calibri"/>
        <family val="2"/>
        <scheme val="minor"/>
      </rPr>
      <t>dotación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fija</t>
    </r>
    <r>
      <rPr>
        <i/>
        <sz val="11"/>
        <color rgb="FF7F7F7F"/>
        <rFont val="Calibri"/>
        <family val="2"/>
        <scheme val="minor"/>
      </rPr>
      <t xml:space="preserve"> del centro, aunque no estén en servicio. No se contabilizarán en esta cifra:</t>
    </r>
  </si>
  <si>
    <r>
      <t>(2)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funcionantes:</t>
    </r>
    <r>
      <rPr>
        <i/>
        <sz val="11"/>
        <color rgb="FF7F7F7F"/>
        <rFont val="Calibri"/>
        <family val="2"/>
        <scheme val="minor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</si>
  <si>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Índice sucesivas/primeras</t>
  </si>
  <si>
    <t>55 alumnos</t>
  </si>
  <si>
    <t>181 alumnos</t>
  </si>
  <si>
    <t>459 horas de formación totales</t>
  </si>
  <si>
    <t>789 profesionales participantes</t>
  </si>
  <si>
    <t>Gestión del Conocimiento</t>
  </si>
  <si>
    <t>Investigación I+D+i</t>
  </si>
  <si>
    <t>Los resultados son el porcentaje de cumplimiento del indicador respecto a una meta del 100%</t>
  </si>
  <si>
    <t>A 31 de diciembre de 2021</t>
  </si>
  <si>
    <t>51 residentes</t>
  </si>
  <si>
    <t xml:space="preserve"> 36 actividades</t>
  </si>
  <si>
    <t>Porcentaje de informes de alta disponibles en Horus.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</si>
</sst>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7F7F7F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3898B2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1"/>
      <color rgb="FF48ACC6"/>
      <name val="Calibri"/>
      <family val="2"/>
      <scheme val="minor"/>
    </font>
    <font>
      <b/>
      <sz val="11"/>
      <color rgb="FF595959"/>
      <name val="Calibri"/>
      <family val="2"/>
      <scheme val="minor"/>
    </font>
    <font>
      <b/>
      <sz val="11"/>
      <color rgb="FF31849B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3" fontId="9" fillId="2" borderId="1" xfId="0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3" fontId="9" fillId="2" borderId="0" xfId="0" applyNumberFormat="1" applyFont="1" applyFill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justify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9" fontId="9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7" fontId="15" fillId="2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right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17" fillId="5" borderId="0" xfId="0" applyFont="1" applyFill="1" applyAlignment="1">
      <alignment horizontal="justify" vertical="center" wrapText="1"/>
    </xf>
    <xf numFmtId="49" fontId="17" fillId="0" borderId="0" xfId="0" applyNumberFormat="1" applyFont="1"/>
    <xf numFmtId="3" fontId="17" fillId="0" borderId="0" xfId="0" applyNumberFormat="1" applyFont="1"/>
    <xf numFmtId="10" fontId="17" fillId="0" borderId="0" xfId="0" applyNumberFormat="1" applyFont="1"/>
    <xf numFmtId="10" fontId="17" fillId="0" borderId="0" xfId="1" applyNumberFormat="1" applyFont="1" applyBorder="1"/>
    <xf numFmtId="0" fontId="17" fillId="6" borderId="0" xfId="0" applyFont="1" applyFill="1"/>
    <xf numFmtId="3" fontId="17" fillId="6" borderId="0" xfId="0" applyNumberFormat="1" applyFont="1" applyFill="1"/>
    <xf numFmtId="10" fontId="17" fillId="6" borderId="0" xfId="0" applyNumberFormat="1" applyFont="1" applyFill="1"/>
    <xf numFmtId="10" fontId="17" fillId="6" borderId="0" xfId="1" applyNumberFormat="1" applyFont="1" applyFill="1" applyBorder="1"/>
    <xf numFmtId="0" fontId="9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right"/>
    </xf>
    <xf numFmtId="3" fontId="9" fillId="4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16" fillId="4" borderId="0" xfId="0" applyFont="1" applyFill="1" applyAlignment="1">
      <alignment horizontal="justify" vertical="center" wrapText="1"/>
    </xf>
    <xf numFmtId="3" fontId="9" fillId="4" borderId="0" xfId="0" applyNumberFormat="1" applyFont="1" applyFill="1" applyAlignment="1">
      <alignment horizontal="righ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4" fillId="5" borderId="1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23" fillId="0" borderId="0" xfId="0" applyFont="1"/>
    <xf numFmtId="0" fontId="10" fillId="0" borderId="3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18" fillId="5" borderId="1" xfId="0" applyFont="1" applyFill="1" applyBorder="1" applyAlignment="1">
      <alignment horizontal="right" vertical="center" wrapText="1"/>
    </xf>
    <xf numFmtId="0" fontId="18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3" borderId="4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4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4" zoomScale="71" zoomScaleNormal="71" workbookViewId="0">
      <selection activeCell="D23" sqref="D23"/>
    </sheetView>
  </sheetViews>
  <sheetFormatPr baseColWidth="10" defaultColWidth="11.42578125" defaultRowHeight="15" x14ac:dyDescent="0.25"/>
  <cols>
    <col min="1" max="3" width="11.42578125" style="3"/>
    <col min="4" max="4" width="69.140625" style="3" customWidth="1"/>
    <col min="5" max="259" width="11.42578125" style="3"/>
    <col min="260" max="260" width="69.140625" style="3" customWidth="1"/>
    <col min="261" max="515" width="11.42578125" style="3"/>
    <col min="516" max="516" width="69.140625" style="3" customWidth="1"/>
    <col min="517" max="771" width="11.42578125" style="3"/>
    <col min="772" max="772" width="69.140625" style="3" customWidth="1"/>
    <col min="773" max="1027" width="11.42578125" style="3"/>
    <col min="1028" max="1028" width="69.140625" style="3" customWidth="1"/>
    <col min="1029" max="1283" width="11.42578125" style="3"/>
    <col min="1284" max="1284" width="69.140625" style="3" customWidth="1"/>
    <col min="1285" max="1539" width="11.42578125" style="3"/>
    <col min="1540" max="1540" width="69.140625" style="3" customWidth="1"/>
    <col min="1541" max="1795" width="11.42578125" style="3"/>
    <col min="1796" max="1796" width="69.140625" style="3" customWidth="1"/>
    <col min="1797" max="2051" width="11.42578125" style="3"/>
    <col min="2052" max="2052" width="69.140625" style="3" customWidth="1"/>
    <col min="2053" max="2307" width="11.42578125" style="3"/>
    <col min="2308" max="2308" width="69.140625" style="3" customWidth="1"/>
    <col min="2309" max="2563" width="11.42578125" style="3"/>
    <col min="2564" max="2564" width="69.140625" style="3" customWidth="1"/>
    <col min="2565" max="2819" width="11.42578125" style="3"/>
    <col min="2820" max="2820" width="69.140625" style="3" customWidth="1"/>
    <col min="2821" max="3075" width="11.42578125" style="3"/>
    <col min="3076" max="3076" width="69.140625" style="3" customWidth="1"/>
    <col min="3077" max="3331" width="11.42578125" style="3"/>
    <col min="3332" max="3332" width="69.140625" style="3" customWidth="1"/>
    <col min="3333" max="3587" width="11.42578125" style="3"/>
    <col min="3588" max="3588" width="69.140625" style="3" customWidth="1"/>
    <col min="3589" max="3843" width="11.42578125" style="3"/>
    <col min="3844" max="3844" width="69.140625" style="3" customWidth="1"/>
    <col min="3845" max="4099" width="11.42578125" style="3"/>
    <col min="4100" max="4100" width="69.140625" style="3" customWidth="1"/>
    <col min="4101" max="4355" width="11.42578125" style="3"/>
    <col min="4356" max="4356" width="69.140625" style="3" customWidth="1"/>
    <col min="4357" max="4611" width="11.42578125" style="3"/>
    <col min="4612" max="4612" width="69.140625" style="3" customWidth="1"/>
    <col min="4613" max="4867" width="11.42578125" style="3"/>
    <col min="4868" max="4868" width="69.140625" style="3" customWidth="1"/>
    <col min="4869" max="5123" width="11.42578125" style="3"/>
    <col min="5124" max="5124" width="69.140625" style="3" customWidth="1"/>
    <col min="5125" max="5379" width="11.42578125" style="3"/>
    <col min="5380" max="5380" width="69.140625" style="3" customWidth="1"/>
    <col min="5381" max="5635" width="11.42578125" style="3"/>
    <col min="5636" max="5636" width="69.140625" style="3" customWidth="1"/>
    <col min="5637" max="5891" width="11.42578125" style="3"/>
    <col min="5892" max="5892" width="69.140625" style="3" customWidth="1"/>
    <col min="5893" max="6147" width="11.42578125" style="3"/>
    <col min="6148" max="6148" width="69.140625" style="3" customWidth="1"/>
    <col min="6149" max="6403" width="11.42578125" style="3"/>
    <col min="6404" max="6404" width="69.140625" style="3" customWidth="1"/>
    <col min="6405" max="6659" width="11.42578125" style="3"/>
    <col min="6660" max="6660" width="69.140625" style="3" customWidth="1"/>
    <col min="6661" max="6915" width="11.42578125" style="3"/>
    <col min="6916" max="6916" width="69.140625" style="3" customWidth="1"/>
    <col min="6917" max="7171" width="11.42578125" style="3"/>
    <col min="7172" max="7172" width="69.140625" style="3" customWidth="1"/>
    <col min="7173" max="7427" width="11.42578125" style="3"/>
    <col min="7428" max="7428" width="69.140625" style="3" customWidth="1"/>
    <col min="7429" max="7683" width="11.42578125" style="3"/>
    <col min="7684" max="7684" width="69.140625" style="3" customWidth="1"/>
    <col min="7685" max="7939" width="11.42578125" style="3"/>
    <col min="7940" max="7940" width="69.140625" style="3" customWidth="1"/>
    <col min="7941" max="8195" width="11.42578125" style="3"/>
    <col min="8196" max="8196" width="69.140625" style="3" customWidth="1"/>
    <col min="8197" max="8451" width="11.42578125" style="3"/>
    <col min="8452" max="8452" width="69.140625" style="3" customWidth="1"/>
    <col min="8453" max="8707" width="11.42578125" style="3"/>
    <col min="8708" max="8708" width="69.140625" style="3" customWidth="1"/>
    <col min="8709" max="8963" width="11.42578125" style="3"/>
    <col min="8964" max="8964" width="69.140625" style="3" customWidth="1"/>
    <col min="8965" max="9219" width="11.42578125" style="3"/>
    <col min="9220" max="9220" width="69.140625" style="3" customWidth="1"/>
    <col min="9221" max="9475" width="11.42578125" style="3"/>
    <col min="9476" max="9476" width="69.140625" style="3" customWidth="1"/>
    <col min="9477" max="9731" width="11.42578125" style="3"/>
    <col min="9732" max="9732" width="69.140625" style="3" customWidth="1"/>
    <col min="9733" max="9987" width="11.42578125" style="3"/>
    <col min="9988" max="9988" width="69.140625" style="3" customWidth="1"/>
    <col min="9989" max="10243" width="11.42578125" style="3"/>
    <col min="10244" max="10244" width="69.140625" style="3" customWidth="1"/>
    <col min="10245" max="10499" width="11.42578125" style="3"/>
    <col min="10500" max="10500" width="69.140625" style="3" customWidth="1"/>
    <col min="10501" max="10755" width="11.42578125" style="3"/>
    <col min="10756" max="10756" width="69.140625" style="3" customWidth="1"/>
    <col min="10757" max="11011" width="11.42578125" style="3"/>
    <col min="11012" max="11012" width="69.140625" style="3" customWidth="1"/>
    <col min="11013" max="11267" width="11.42578125" style="3"/>
    <col min="11268" max="11268" width="69.140625" style="3" customWidth="1"/>
    <col min="11269" max="11523" width="11.42578125" style="3"/>
    <col min="11524" max="11524" width="69.140625" style="3" customWidth="1"/>
    <col min="11525" max="11779" width="11.42578125" style="3"/>
    <col min="11780" max="11780" width="69.140625" style="3" customWidth="1"/>
    <col min="11781" max="12035" width="11.42578125" style="3"/>
    <col min="12036" max="12036" width="69.140625" style="3" customWidth="1"/>
    <col min="12037" max="12291" width="11.42578125" style="3"/>
    <col min="12292" max="12292" width="69.140625" style="3" customWidth="1"/>
    <col min="12293" max="12547" width="11.42578125" style="3"/>
    <col min="12548" max="12548" width="69.140625" style="3" customWidth="1"/>
    <col min="12549" max="12803" width="11.42578125" style="3"/>
    <col min="12804" max="12804" width="69.140625" style="3" customWidth="1"/>
    <col min="12805" max="13059" width="11.42578125" style="3"/>
    <col min="13060" max="13060" width="69.140625" style="3" customWidth="1"/>
    <col min="13061" max="13315" width="11.42578125" style="3"/>
    <col min="13316" max="13316" width="69.140625" style="3" customWidth="1"/>
    <col min="13317" max="13571" width="11.42578125" style="3"/>
    <col min="13572" max="13572" width="69.140625" style="3" customWidth="1"/>
    <col min="13573" max="13827" width="11.42578125" style="3"/>
    <col min="13828" max="13828" width="69.140625" style="3" customWidth="1"/>
    <col min="13829" max="14083" width="11.42578125" style="3"/>
    <col min="14084" max="14084" width="69.140625" style="3" customWidth="1"/>
    <col min="14085" max="14339" width="11.42578125" style="3"/>
    <col min="14340" max="14340" width="69.140625" style="3" customWidth="1"/>
    <col min="14341" max="14595" width="11.42578125" style="3"/>
    <col min="14596" max="14596" width="69.140625" style="3" customWidth="1"/>
    <col min="14597" max="14851" width="11.42578125" style="3"/>
    <col min="14852" max="14852" width="69.140625" style="3" customWidth="1"/>
    <col min="14853" max="15107" width="11.42578125" style="3"/>
    <col min="15108" max="15108" width="69.140625" style="3" customWidth="1"/>
    <col min="15109" max="15363" width="11.42578125" style="3"/>
    <col min="15364" max="15364" width="69.140625" style="3" customWidth="1"/>
    <col min="15365" max="15619" width="11.42578125" style="3"/>
    <col min="15620" max="15620" width="69.140625" style="3" customWidth="1"/>
    <col min="15621" max="15875" width="11.42578125" style="3"/>
    <col min="15876" max="15876" width="69.140625" style="3" customWidth="1"/>
    <col min="15877" max="16131" width="11.42578125" style="3"/>
    <col min="16132" max="16132" width="69.140625" style="3" customWidth="1"/>
    <col min="16133" max="16384" width="11.42578125" style="3"/>
  </cols>
  <sheetData>
    <row r="3" spans="1:7" x14ac:dyDescent="0.25">
      <c r="B3" s="4"/>
    </row>
    <row r="4" spans="1:7" ht="46.5" x14ac:dyDescent="0.25">
      <c r="A4" s="79" t="s">
        <v>0</v>
      </c>
      <c r="B4" s="79"/>
      <c r="C4" s="79"/>
      <c r="D4" s="79"/>
      <c r="E4" s="79"/>
      <c r="F4" s="79"/>
      <c r="G4" s="79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80" t="s">
        <v>147</v>
      </c>
      <c r="B10" s="80"/>
      <c r="C10" s="80"/>
      <c r="D10" s="80"/>
      <c r="E10" s="80"/>
      <c r="F10" s="80"/>
      <c r="G10" s="80"/>
    </row>
    <row r="14" spans="1:7" ht="36" x14ac:dyDescent="0.25">
      <c r="A14" s="81" t="s">
        <v>1</v>
      </c>
      <c r="B14" s="81"/>
      <c r="C14" s="81"/>
      <c r="D14" s="81"/>
      <c r="E14" s="81"/>
      <c r="F14" s="81"/>
      <c r="G14" s="81"/>
    </row>
    <row r="18" spans="1:8" ht="36" x14ac:dyDescent="0.25">
      <c r="A18" s="81"/>
      <c r="B18" s="81"/>
      <c r="C18" s="81"/>
      <c r="D18" s="81"/>
      <c r="E18" s="81"/>
      <c r="F18" s="81"/>
      <c r="G18" s="81"/>
      <c r="H18" s="5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3" workbookViewId="0">
      <selection activeCell="D55" sqref="D55"/>
    </sheetView>
  </sheetViews>
  <sheetFormatPr baseColWidth="10" defaultColWidth="11.42578125" defaultRowHeight="15" x14ac:dyDescent="0.25"/>
  <cols>
    <col min="1" max="1" width="33.7109375" style="6" customWidth="1"/>
    <col min="2" max="2" width="21.85546875" style="45" customWidth="1"/>
    <col min="3" max="16384" width="11.42578125" style="3"/>
  </cols>
  <sheetData>
    <row r="1" spans="1:2" x14ac:dyDescent="0.25">
      <c r="A1" s="21" t="s">
        <v>2</v>
      </c>
    </row>
    <row r="2" spans="1:2" ht="15.75" thickBot="1" x14ac:dyDescent="0.3">
      <c r="A2" s="12" t="s">
        <v>137</v>
      </c>
    </row>
    <row r="3" spans="1:2" ht="15.75" thickBot="1" x14ac:dyDescent="0.3">
      <c r="A3" s="22" t="s">
        <v>3</v>
      </c>
      <c r="B3" s="7">
        <v>10188</v>
      </c>
    </row>
    <row r="4" spans="1:2" ht="15.75" thickBot="1" x14ac:dyDescent="0.3">
      <c r="A4" s="24" t="s">
        <v>4</v>
      </c>
      <c r="B4" s="8">
        <v>6.66</v>
      </c>
    </row>
    <row r="5" spans="1:2" ht="15.75" thickBot="1" x14ac:dyDescent="0.3">
      <c r="A5" s="24" t="s">
        <v>5</v>
      </c>
      <c r="B5" s="8">
        <v>0.75690000000000002</v>
      </c>
    </row>
    <row r="6" spans="1:2" ht="15.75" thickBot="1" x14ac:dyDescent="0.3">
      <c r="A6" s="24" t="s">
        <v>6</v>
      </c>
      <c r="B6" s="9">
        <v>10155</v>
      </c>
    </row>
    <row r="7" spans="1:2" ht="15.75" thickBot="1" x14ac:dyDescent="0.3">
      <c r="A7" s="24" t="s">
        <v>7</v>
      </c>
      <c r="B7" s="9">
        <v>8173</v>
      </c>
    </row>
    <row r="8" spans="1:2" ht="15.75" thickBot="1" x14ac:dyDescent="0.3">
      <c r="A8" s="24" t="s">
        <v>8</v>
      </c>
      <c r="B8" s="9">
        <v>87400</v>
      </c>
    </row>
    <row r="9" spans="1:2" ht="15.75" thickBot="1" x14ac:dyDescent="0.3">
      <c r="A9" s="24" t="s">
        <v>9</v>
      </c>
      <c r="B9" s="8">
        <v>9.17</v>
      </c>
    </row>
    <row r="10" spans="1:2" ht="15.75" thickBot="1" x14ac:dyDescent="0.3">
      <c r="A10" s="24" t="s">
        <v>10</v>
      </c>
      <c r="B10" s="9">
        <v>24403</v>
      </c>
    </row>
    <row r="11" spans="1:2" ht="30.75" thickBot="1" x14ac:dyDescent="0.3">
      <c r="A11" s="24" t="s">
        <v>11</v>
      </c>
      <c r="B11" s="9">
        <v>1831</v>
      </c>
    </row>
    <row r="12" spans="1:2" ht="30.75" thickBot="1" x14ac:dyDescent="0.3">
      <c r="A12" s="24" t="s">
        <v>12</v>
      </c>
      <c r="B12" s="9">
        <v>1066</v>
      </c>
    </row>
    <row r="13" spans="1:2" ht="15.75" thickBot="1" x14ac:dyDescent="0.3">
      <c r="A13" s="24" t="s">
        <v>13</v>
      </c>
      <c r="B13" s="8">
        <v>553</v>
      </c>
    </row>
    <row r="14" spans="1:2" ht="15.75" thickBot="1" x14ac:dyDescent="0.3">
      <c r="A14" s="24" t="s">
        <v>14</v>
      </c>
      <c r="B14" s="8">
        <v>19.53</v>
      </c>
    </row>
    <row r="15" spans="1:2" x14ac:dyDescent="0.25">
      <c r="A15" s="26"/>
    </row>
    <row r="16" spans="1:2" x14ac:dyDescent="0.25">
      <c r="A16" s="26"/>
    </row>
    <row r="17" spans="1:2" x14ac:dyDescent="0.25">
      <c r="A17" s="12" t="s">
        <v>15</v>
      </c>
    </row>
    <row r="18" spans="1:2" ht="15.75" thickBot="1" x14ac:dyDescent="0.3">
      <c r="A18" s="68" t="s">
        <v>16</v>
      </c>
      <c r="B18" s="10">
        <v>3130</v>
      </c>
    </row>
    <row r="19" spans="1:2" ht="15.75" thickBot="1" x14ac:dyDescent="0.3">
      <c r="A19" s="69" t="s">
        <v>138</v>
      </c>
      <c r="B19" s="10">
        <v>50675</v>
      </c>
    </row>
    <row r="20" spans="1:2" x14ac:dyDescent="0.25">
      <c r="A20" s="70" t="s">
        <v>139</v>
      </c>
      <c r="B20" s="11">
        <v>419</v>
      </c>
    </row>
    <row r="21" spans="1:2" x14ac:dyDescent="0.25">
      <c r="A21" s="12"/>
    </row>
    <row r="22" spans="1:2" ht="15.75" thickBot="1" x14ac:dyDescent="0.3">
      <c r="A22" s="12" t="s">
        <v>17</v>
      </c>
    </row>
    <row r="23" spans="1:2" ht="15.75" thickBot="1" x14ac:dyDescent="0.3">
      <c r="A23" s="71" t="s">
        <v>18</v>
      </c>
      <c r="B23" s="7">
        <v>68824</v>
      </c>
    </row>
    <row r="24" spans="1:2" ht="15.75" thickBot="1" x14ac:dyDescent="0.3">
      <c r="A24" s="72" t="s">
        <v>19</v>
      </c>
      <c r="B24" s="9">
        <v>165581</v>
      </c>
    </row>
    <row r="25" spans="1:2" ht="30.75" thickBot="1" x14ac:dyDescent="0.3">
      <c r="A25" s="72" t="s">
        <v>148</v>
      </c>
      <c r="B25" s="8">
        <v>54.29</v>
      </c>
    </row>
    <row r="26" spans="1:2" ht="15.75" thickBot="1" x14ac:dyDescent="0.3">
      <c r="A26" s="72" t="s">
        <v>188</v>
      </c>
      <c r="B26" s="8">
        <v>2.41</v>
      </c>
    </row>
    <row r="27" spans="1:2" ht="15.75" thickBot="1" x14ac:dyDescent="0.3">
      <c r="A27" s="72" t="s">
        <v>20</v>
      </c>
      <c r="B27" s="9">
        <v>234405</v>
      </c>
    </row>
    <row r="28" spans="1:2" x14ac:dyDescent="0.25">
      <c r="A28" s="12"/>
    </row>
    <row r="29" spans="1:2" x14ac:dyDescent="0.25">
      <c r="A29" s="12" t="s">
        <v>21</v>
      </c>
    </row>
    <row r="30" spans="1:2" ht="15.75" thickBot="1" x14ac:dyDescent="0.3">
      <c r="A30" s="73" t="s">
        <v>22</v>
      </c>
      <c r="B30" s="10">
        <v>2285</v>
      </c>
    </row>
    <row r="31" spans="1:2" x14ac:dyDescent="0.25">
      <c r="A31" s="74" t="s">
        <v>23</v>
      </c>
      <c r="B31" s="13">
        <v>13161</v>
      </c>
    </row>
    <row r="33" spans="1:4" x14ac:dyDescent="0.25">
      <c r="A33" s="12"/>
    </row>
    <row r="34" spans="1:4" x14ac:dyDescent="0.25">
      <c r="A34" s="12" t="s">
        <v>24</v>
      </c>
    </row>
    <row r="35" spans="1:4" ht="30.75" thickBot="1" x14ac:dyDescent="0.3">
      <c r="A35" s="48"/>
      <c r="B35" s="76" t="s">
        <v>25</v>
      </c>
      <c r="C35" s="16" t="s">
        <v>4</v>
      </c>
      <c r="D35" s="16" t="s">
        <v>5</v>
      </c>
    </row>
    <row r="36" spans="1:4" ht="15.75" thickBot="1" x14ac:dyDescent="0.3">
      <c r="A36" s="68" t="s">
        <v>26</v>
      </c>
      <c r="B36" s="10">
        <v>7412</v>
      </c>
      <c r="C36" s="17">
        <v>7.32</v>
      </c>
      <c r="D36" s="18">
        <v>0.64559999999999995</v>
      </c>
    </row>
    <row r="37" spans="1:4" x14ac:dyDescent="0.25">
      <c r="A37" s="75" t="s">
        <v>27</v>
      </c>
      <c r="B37" s="13">
        <v>2776</v>
      </c>
      <c r="C37" s="19">
        <v>4.8899999999999997</v>
      </c>
      <c r="D37" s="11">
        <v>1.0539000000000001</v>
      </c>
    </row>
    <row r="38" spans="1:4" x14ac:dyDescent="0.25">
      <c r="A38" s="12"/>
    </row>
    <row r="39" spans="1:4" x14ac:dyDescent="0.25">
      <c r="A39" s="12"/>
    </row>
    <row r="40" spans="1:4" ht="15.75" thickBot="1" x14ac:dyDescent="0.3">
      <c r="A40" s="12" t="s">
        <v>28</v>
      </c>
    </row>
    <row r="41" spans="1:4" ht="15.75" thickBot="1" x14ac:dyDescent="0.3">
      <c r="A41" s="22" t="s">
        <v>29</v>
      </c>
      <c r="B41" s="20">
        <v>5</v>
      </c>
    </row>
    <row r="42" spans="1:4" ht="15.75" thickBot="1" x14ac:dyDescent="0.3">
      <c r="A42" s="24" t="s">
        <v>30</v>
      </c>
      <c r="B42" s="8">
        <v>289</v>
      </c>
    </row>
    <row r="43" spans="1:4" ht="15.75" thickBot="1" x14ac:dyDescent="0.3">
      <c r="A43" s="24" t="s">
        <v>31</v>
      </c>
      <c r="B43" s="8">
        <v>778</v>
      </c>
    </row>
    <row r="44" spans="1:4" ht="15.75" thickBot="1" x14ac:dyDescent="0.3">
      <c r="A44" s="24" t="s">
        <v>32</v>
      </c>
      <c r="B44" s="8">
        <v>29</v>
      </c>
    </row>
    <row r="45" spans="1:4" ht="15.75" thickBot="1" x14ac:dyDescent="0.3">
      <c r="A45" s="24" t="s">
        <v>33</v>
      </c>
      <c r="B45" s="8">
        <v>39</v>
      </c>
    </row>
    <row r="46" spans="1:4" ht="15.75" thickBot="1" x14ac:dyDescent="0.3">
      <c r="A46" s="24" t="s">
        <v>20</v>
      </c>
      <c r="B46" s="9">
        <v>1140</v>
      </c>
    </row>
    <row r="47" spans="1:4" x14ac:dyDescent="0.25">
      <c r="A47" s="14"/>
    </row>
    <row r="48" spans="1:4" x14ac:dyDescent="0.25">
      <c r="A48" s="12"/>
    </row>
    <row r="49" spans="1:2" x14ac:dyDescent="0.25">
      <c r="A49" s="12" t="s">
        <v>193</v>
      </c>
    </row>
    <row r="50" spans="1:2" ht="15.75" thickBot="1" x14ac:dyDescent="0.3">
      <c r="A50" s="68" t="s">
        <v>149</v>
      </c>
      <c r="B50" s="18" t="s">
        <v>189</v>
      </c>
    </row>
    <row r="51" spans="1:2" ht="15.75" thickBot="1" x14ac:dyDescent="0.3">
      <c r="A51" s="69" t="s">
        <v>34</v>
      </c>
      <c r="B51" s="18" t="s">
        <v>190</v>
      </c>
    </row>
    <row r="52" spans="1:2" ht="15.75" thickBot="1" x14ac:dyDescent="0.3">
      <c r="A52" s="68" t="s">
        <v>35</v>
      </c>
      <c r="B52" s="18" t="s">
        <v>197</v>
      </c>
    </row>
    <row r="53" spans="1:2" x14ac:dyDescent="0.25">
      <c r="A53" s="82" t="s">
        <v>36</v>
      </c>
      <c r="B53" s="11" t="s">
        <v>198</v>
      </c>
    </row>
    <row r="54" spans="1:2" ht="30" x14ac:dyDescent="0.25">
      <c r="A54" s="83"/>
      <c r="B54" s="11" t="s">
        <v>191</v>
      </c>
    </row>
    <row r="55" spans="1:2" ht="30" x14ac:dyDescent="0.25">
      <c r="A55" s="83"/>
      <c r="B55" s="11" t="s">
        <v>192</v>
      </c>
    </row>
    <row r="56" spans="1:2" x14ac:dyDescent="0.25">
      <c r="A56" s="12"/>
    </row>
    <row r="57" spans="1:2" x14ac:dyDescent="0.25">
      <c r="A57" s="12"/>
    </row>
    <row r="58" spans="1:2" ht="15.75" thickBot="1" x14ac:dyDescent="0.3">
      <c r="A58" s="12" t="s">
        <v>194</v>
      </c>
    </row>
    <row r="59" spans="1:2" ht="15.75" thickBot="1" x14ac:dyDescent="0.3">
      <c r="A59" s="22" t="s">
        <v>150</v>
      </c>
      <c r="B59" s="20">
        <v>30</v>
      </c>
    </row>
    <row r="60" spans="1:2" ht="15.75" thickBot="1" x14ac:dyDescent="0.3">
      <c r="A60" s="24" t="s">
        <v>151</v>
      </c>
      <c r="B60" s="8">
        <v>80</v>
      </c>
    </row>
    <row r="61" spans="1:2" x14ac:dyDescent="0.25">
      <c r="A61" s="14"/>
    </row>
  </sheetData>
  <mergeCells count="1">
    <mergeCell ref="A53:A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topLeftCell="A13" workbookViewId="0">
      <selection activeCell="J17" sqref="J17"/>
    </sheetView>
  </sheetViews>
  <sheetFormatPr baseColWidth="10" defaultColWidth="11.42578125" defaultRowHeight="15" x14ac:dyDescent="0.25"/>
  <cols>
    <col min="1" max="1" width="64.28515625" style="6" customWidth="1"/>
    <col min="2" max="16384" width="11.42578125" style="3"/>
  </cols>
  <sheetData>
    <row r="1" spans="1:2" x14ac:dyDescent="0.25">
      <c r="A1" s="27" t="s">
        <v>37</v>
      </c>
    </row>
    <row r="2" spans="1:2" x14ac:dyDescent="0.25">
      <c r="A2" s="67" t="s">
        <v>195</v>
      </c>
    </row>
    <row r="3" spans="1:2" x14ac:dyDescent="0.25">
      <c r="A3" s="67"/>
    </row>
    <row r="4" spans="1:2" ht="15.75" thickBot="1" x14ac:dyDescent="0.3">
      <c r="A4" s="12" t="s">
        <v>38</v>
      </c>
    </row>
    <row r="5" spans="1:2" ht="15.75" thickBot="1" x14ac:dyDescent="0.3">
      <c r="A5" s="22" t="s">
        <v>39</v>
      </c>
      <c r="B5" s="23">
        <v>0.5</v>
      </c>
    </row>
    <row r="6" spans="1:2" ht="30.75" thickBot="1" x14ac:dyDescent="0.3">
      <c r="A6" s="24" t="s">
        <v>40</v>
      </c>
      <c r="B6" s="25">
        <v>1</v>
      </c>
    </row>
    <row r="7" spans="1:2" ht="15.75" thickBot="1" x14ac:dyDescent="0.3">
      <c r="A7" s="24" t="s">
        <v>41</v>
      </c>
      <c r="B7" s="25">
        <v>0.5</v>
      </c>
    </row>
    <row r="8" spans="1:2" x14ac:dyDescent="0.25">
      <c r="A8" s="26" t="s">
        <v>42</v>
      </c>
    </row>
    <row r="9" spans="1:2" x14ac:dyDescent="0.25">
      <c r="A9" s="12"/>
    </row>
    <row r="10" spans="1:2" ht="15.75" thickBot="1" x14ac:dyDescent="0.3">
      <c r="A10" s="12" t="s">
        <v>43</v>
      </c>
    </row>
    <row r="11" spans="1:2" ht="15.75" thickBot="1" x14ac:dyDescent="0.3">
      <c r="A11" s="22" t="s">
        <v>44</v>
      </c>
      <c r="B11" s="23">
        <v>1</v>
      </c>
    </row>
    <row r="12" spans="1:2" ht="30.75" thickBot="1" x14ac:dyDescent="0.3">
      <c r="A12" s="24" t="s">
        <v>45</v>
      </c>
      <c r="B12" s="25">
        <v>1</v>
      </c>
    </row>
    <row r="13" spans="1:2" x14ac:dyDescent="0.25">
      <c r="A13" s="26" t="s">
        <v>46</v>
      </c>
    </row>
    <row r="14" spans="1:2" x14ac:dyDescent="0.25">
      <c r="A14" s="12"/>
    </row>
    <row r="15" spans="1:2" ht="15.75" thickBot="1" x14ac:dyDescent="0.3">
      <c r="A15" s="12" t="s">
        <v>152</v>
      </c>
    </row>
    <row r="16" spans="1:2" ht="15.75" thickBot="1" x14ac:dyDescent="0.3">
      <c r="A16" s="22" t="s">
        <v>47</v>
      </c>
      <c r="B16" s="23">
        <v>1</v>
      </c>
    </row>
    <row r="17" spans="1:2" ht="30.75" thickBot="1" x14ac:dyDescent="0.3">
      <c r="A17" s="24" t="s">
        <v>48</v>
      </c>
      <c r="B17" s="25">
        <v>1</v>
      </c>
    </row>
    <row r="18" spans="1:2" x14ac:dyDescent="0.25">
      <c r="A18" s="26" t="s">
        <v>42</v>
      </c>
    </row>
    <row r="19" spans="1:2" x14ac:dyDescent="0.25">
      <c r="A19" s="14"/>
    </row>
    <row r="20" spans="1:2" ht="15.75" thickBot="1" x14ac:dyDescent="0.3">
      <c r="A20" s="12" t="s">
        <v>49</v>
      </c>
    </row>
    <row r="21" spans="1:2" ht="30.75" thickBot="1" x14ac:dyDescent="0.3">
      <c r="A21" s="22" t="s">
        <v>50</v>
      </c>
      <c r="B21" s="23">
        <v>1</v>
      </c>
    </row>
    <row r="22" spans="1:2" ht="30.75" thickBot="1" x14ac:dyDescent="0.3">
      <c r="A22" s="24" t="s">
        <v>51</v>
      </c>
      <c r="B22" s="25">
        <v>1</v>
      </c>
    </row>
    <row r="23" spans="1:2" x14ac:dyDescent="0.25">
      <c r="A23" s="26" t="s">
        <v>42</v>
      </c>
    </row>
    <row r="24" spans="1:2" x14ac:dyDescent="0.25">
      <c r="A24" s="14"/>
    </row>
    <row r="25" spans="1:2" ht="15.75" thickBot="1" x14ac:dyDescent="0.3">
      <c r="A25" s="12" t="s">
        <v>153</v>
      </c>
    </row>
    <row r="26" spans="1:2" ht="15.75" thickBot="1" x14ac:dyDescent="0.3">
      <c r="A26" s="22" t="s">
        <v>52</v>
      </c>
      <c r="B26" s="23">
        <v>0.9</v>
      </c>
    </row>
    <row r="27" spans="1:2" ht="15.75" thickBot="1" x14ac:dyDescent="0.3">
      <c r="A27" s="24" t="s">
        <v>199</v>
      </c>
      <c r="B27" s="25">
        <v>1</v>
      </c>
    </row>
    <row r="28" spans="1:2" x14ac:dyDescent="0.25">
      <c r="A28" s="26" t="s">
        <v>42</v>
      </c>
    </row>
    <row r="29" spans="1:2" x14ac:dyDescent="0.25">
      <c r="A29" s="14"/>
    </row>
    <row r="30" spans="1:2" ht="15.75" thickBot="1" x14ac:dyDescent="0.3">
      <c r="A30" s="12" t="s">
        <v>53</v>
      </c>
    </row>
    <row r="31" spans="1:2" ht="30.75" thickBot="1" x14ac:dyDescent="0.3">
      <c r="A31" s="22" t="s">
        <v>54</v>
      </c>
      <c r="B31" s="23">
        <v>0.87</v>
      </c>
    </row>
    <row r="32" spans="1:2" x14ac:dyDescent="0.25">
      <c r="A32" s="26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B1" workbookViewId="0">
      <selection activeCell="A2" sqref="A2"/>
    </sheetView>
  </sheetViews>
  <sheetFormatPr baseColWidth="10" defaultColWidth="11.42578125" defaultRowHeight="15" x14ac:dyDescent="0.25"/>
  <cols>
    <col min="1" max="1" width="28.28515625" style="6" customWidth="1"/>
    <col min="2" max="2" width="27.5703125" style="3" customWidth="1"/>
    <col min="3" max="16384" width="11.42578125" style="3"/>
  </cols>
  <sheetData>
    <row r="1" spans="1:8" x14ac:dyDescent="0.25">
      <c r="A1" s="21" t="s">
        <v>168</v>
      </c>
    </row>
    <row r="2" spans="1:8" x14ac:dyDescent="0.25">
      <c r="A2" s="14"/>
    </row>
    <row r="3" spans="1:8" ht="15.75" thickBot="1" x14ac:dyDescent="0.3">
      <c r="A3" s="48"/>
      <c r="B3" s="15"/>
      <c r="C3" s="84" t="s">
        <v>56</v>
      </c>
      <c r="D3" s="84"/>
      <c r="E3" s="84"/>
      <c r="F3" s="84"/>
      <c r="G3" s="84"/>
      <c r="H3" s="84"/>
    </row>
    <row r="4" spans="1:8" ht="24.95" customHeight="1" thickBot="1" x14ac:dyDescent="0.3">
      <c r="A4" s="49" t="s">
        <v>57</v>
      </c>
      <c r="B4" s="28" t="s">
        <v>58</v>
      </c>
      <c r="C4" s="29" t="s">
        <v>140</v>
      </c>
      <c r="D4" s="30" t="s">
        <v>167</v>
      </c>
      <c r="E4" s="29" t="s">
        <v>141</v>
      </c>
      <c r="F4" s="28" t="s">
        <v>142</v>
      </c>
      <c r="G4" s="29" t="s">
        <v>143</v>
      </c>
      <c r="H4" s="28" t="s">
        <v>20</v>
      </c>
    </row>
    <row r="5" spans="1:8" ht="24.95" customHeight="1" thickBot="1" x14ac:dyDescent="0.3">
      <c r="A5" s="50" t="s">
        <v>154</v>
      </c>
      <c r="B5" s="51" t="s">
        <v>155</v>
      </c>
      <c r="C5" s="31">
        <v>117</v>
      </c>
      <c r="D5" s="10">
        <v>1070</v>
      </c>
      <c r="E5" s="32">
        <v>4942</v>
      </c>
      <c r="F5" s="18">
        <v>497</v>
      </c>
      <c r="G5" s="31">
        <v>196</v>
      </c>
      <c r="H5" s="10">
        <v>6822</v>
      </c>
    </row>
    <row r="6" spans="1:8" ht="24.95" customHeight="1" thickBot="1" x14ac:dyDescent="0.3">
      <c r="A6" s="52" t="s">
        <v>156</v>
      </c>
      <c r="B6" s="51" t="s">
        <v>157</v>
      </c>
      <c r="C6" s="17">
        <v>211</v>
      </c>
      <c r="D6" s="10">
        <v>1440</v>
      </c>
      <c r="E6" s="33">
        <v>8082</v>
      </c>
      <c r="F6" s="10">
        <v>2129</v>
      </c>
      <c r="G6" s="17">
        <v>494</v>
      </c>
      <c r="H6" s="10">
        <v>12356</v>
      </c>
    </row>
    <row r="7" spans="1:8" ht="24.95" customHeight="1" thickBot="1" x14ac:dyDescent="0.3">
      <c r="A7" s="50" t="s">
        <v>158</v>
      </c>
      <c r="B7" s="51" t="s">
        <v>157</v>
      </c>
      <c r="C7" s="31">
        <v>331</v>
      </c>
      <c r="D7" s="10">
        <v>2456</v>
      </c>
      <c r="E7" s="32">
        <v>15274</v>
      </c>
      <c r="F7" s="10">
        <v>3545</v>
      </c>
      <c r="G7" s="31">
        <v>858</v>
      </c>
      <c r="H7" s="10">
        <v>22464</v>
      </c>
    </row>
    <row r="8" spans="1:8" ht="24.95" customHeight="1" thickBot="1" x14ac:dyDescent="0.3">
      <c r="A8" s="52" t="s">
        <v>159</v>
      </c>
      <c r="B8" s="51" t="s">
        <v>157</v>
      </c>
      <c r="C8" s="17">
        <v>360</v>
      </c>
      <c r="D8" s="10">
        <v>2723</v>
      </c>
      <c r="E8" s="33">
        <v>9061</v>
      </c>
      <c r="F8" s="10">
        <v>1537</v>
      </c>
      <c r="G8" s="17">
        <v>283</v>
      </c>
      <c r="H8" s="10">
        <v>13964</v>
      </c>
    </row>
    <row r="9" spans="1:8" ht="24.95" customHeight="1" thickBot="1" x14ac:dyDescent="0.3">
      <c r="A9" s="50" t="s">
        <v>160</v>
      </c>
      <c r="B9" s="51" t="s">
        <v>157</v>
      </c>
      <c r="C9" s="31">
        <v>181</v>
      </c>
      <c r="D9" s="10">
        <v>1313</v>
      </c>
      <c r="E9" s="32">
        <v>8225</v>
      </c>
      <c r="F9" s="10">
        <v>2651</v>
      </c>
      <c r="G9" s="31">
        <v>517</v>
      </c>
      <c r="H9" s="10">
        <v>12887</v>
      </c>
    </row>
    <row r="10" spans="1:8" ht="24.95" customHeight="1" thickBot="1" x14ac:dyDescent="0.3">
      <c r="A10" s="52" t="s">
        <v>161</v>
      </c>
      <c r="B10" s="51" t="s">
        <v>162</v>
      </c>
      <c r="C10" s="17">
        <v>340</v>
      </c>
      <c r="D10" s="10">
        <v>2297</v>
      </c>
      <c r="E10" s="33">
        <v>12959</v>
      </c>
      <c r="F10" s="10">
        <v>2398</v>
      </c>
      <c r="G10" s="17">
        <v>916</v>
      </c>
      <c r="H10" s="10">
        <v>18910</v>
      </c>
    </row>
    <row r="11" spans="1:8" ht="24.95" customHeight="1" thickBot="1" x14ac:dyDescent="0.3">
      <c r="A11" s="50" t="s">
        <v>163</v>
      </c>
      <c r="B11" s="51" t="s">
        <v>164</v>
      </c>
      <c r="C11" s="31">
        <v>798</v>
      </c>
      <c r="D11" s="10">
        <v>5796</v>
      </c>
      <c r="E11" s="32">
        <v>25658</v>
      </c>
      <c r="F11" s="10">
        <v>3326</v>
      </c>
      <c r="G11" s="31">
        <v>892</v>
      </c>
      <c r="H11" s="10">
        <v>36470</v>
      </c>
    </row>
    <row r="12" spans="1:8" ht="24.95" customHeight="1" thickBot="1" x14ac:dyDescent="0.3">
      <c r="A12" s="52" t="s">
        <v>165</v>
      </c>
      <c r="B12" s="51" t="s">
        <v>162</v>
      </c>
      <c r="C12" s="17">
        <v>467</v>
      </c>
      <c r="D12" s="10">
        <v>2857</v>
      </c>
      <c r="E12" s="33">
        <v>16183</v>
      </c>
      <c r="F12" s="10">
        <v>2083</v>
      </c>
      <c r="G12" s="17">
        <v>546</v>
      </c>
      <c r="H12" s="10">
        <v>22136</v>
      </c>
    </row>
    <row r="13" spans="1:8" ht="24.95" customHeight="1" thickBot="1" x14ac:dyDescent="0.3">
      <c r="A13" s="50" t="s">
        <v>166</v>
      </c>
      <c r="B13" s="51" t="s">
        <v>157</v>
      </c>
      <c r="C13" s="31">
        <v>482</v>
      </c>
      <c r="D13" s="10">
        <v>2566</v>
      </c>
      <c r="E13" s="32">
        <v>16662</v>
      </c>
      <c r="F13" s="10">
        <v>3977</v>
      </c>
      <c r="G13" s="31">
        <v>821</v>
      </c>
      <c r="H13" s="10">
        <v>24508</v>
      </c>
    </row>
    <row r="14" spans="1:8" ht="24.95" customHeight="1" x14ac:dyDescent="0.25">
      <c r="A14" s="53"/>
      <c r="B14" s="54" t="s">
        <v>20</v>
      </c>
      <c r="C14" s="55">
        <v>3287</v>
      </c>
      <c r="D14" s="55">
        <v>22518</v>
      </c>
      <c r="E14" s="55">
        <v>117046</v>
      </c>
      <c r="F14" s="55">
        <v>22143</v>
      </c>
      <c r="G14" s="55">
        <v>5523</v>
      </c>
      <c r="H14" s="55">
        <v>170517</v>
      </c>
    </row>
    <row r="15" spans="1:8" x14ac:dyDescent="0.25">
      <c r="A15" s="26"/>
    </row>
    <row r="16" spans="1:8" x14ac:dyDescent="0.25">
      <c r="A16" s="26" t="s">
        <v>59</v>
      </c>
    </row>
  </sheetData>
  <mergeCells count="1">
    <mergeCell ref="C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G20" sqref="G20"/>
    </sheetView>
  </sheetViews>
  <sheetFormatPr baseColWidth="10" defaultColWidth="11.42578125" defaultRowHeight="15" x14ac:dyDescent="0.25"/>
  <cols>
    <col min="1" max="1" width="16" style="3" customWidth="1"/>
    <col min="2" max="16384" width="11.42578125" style="3"/>
  </cols>
  <sheetData>
    <row r="1" spans="1:5" x14ac:dyDescent="0.25">
      <c r="A1" s="47" t="s">
        <v>169</v>
      </c>
    </row>
    <row r="3" spans="1:5" x14ac:dyDescent="0.25">
      <c r="A3" s="34" t="s">
        <v>60</v>
      </c>
      <c r="B3" s="34" t="s">
        <v>61</v>
      </c>
      <c r="C3" s="34" t="s">
        <v>62</v>
      </c>
      <c r="D3" s="34" t="s">
        <v>63</v>
      </c>
      <c r="E3" s="34" t="s">
        <v>64</v>
      </c>
    </row>
    <row r="4" spans="1:5" ht="20.100000000000001" customHeight="1" x14ac:dyDescent="0.25">
      <c r="A4" s="35" t="s">
        <v>65</v>
      </c>
      <c r="B4" s="36">
        <v>3262</v>
      </c>
      <c r="C4" s="36">
        <v>3025</v>
      </c>
      <c r="D4" s="37">
        <v>-3.8677701629158859E-2</v>
      </c>
      <c r="E4" s="38">
        <v>3.5101358799707584E-2</v>
      </c>
    </row>
    <row r="5" spans="1:5" ht="20.100000000000001" customHeight="1" x14ac:dyDescent="0.25">
      <c r="A5" s="35" t="s">
        <v>66</v>
      </c>
      <c r="B5" s="36">
        <v>4137</v>
      </c>
      <c r="C5" s="36">
        <v>3959</v>
      </c>
      <c r="D5" s="37">
        <v>-4.9052621594061992E-2</v>
      </c>
      <c r="E5" s="38">
        <v>4.5939265946460271E-2</v>
      </c>
    </row>
    <row r="6" spans="1:5" ht="20.100000000000001" customHeight="1" x14ac:dyDescent="0.25">
      <c r="A6" s="35" t="s">
        <v>67</v>
      </c>
      <c r="B6" s="36">
        <v>4959</v>
      </c>
      <c r="C6" s="36">
        <v>4638</v>
      </c>
      <c r="D6" s="37">
        <v>-5.8799117835376696E-2</v>
      </c>
      <c r="E6" s="38">
        <v>5.381821557455993E-2</v>
      </c>
    </row>
    <row r="7" spans="1:5" ht="20.100000000000001" customHeight="1" x14ac:dyDescent="0.25">
      <c r="A7" s="35" t="s">
        <v>68</v>
      </c>
      <c r="B7" s="36">
        <v>4506</v>
      </c>
      <c r="C7" s="36">
        <v>4296</v>
      </c>
      <c r="D7" s="37">
        <v>-5.3427873556403993E-2</v>
      </c>
      <c r="E7" s="38">
        <v>4.9849731373072324E-2</v>
      </c>
    </row>
    <row r="8" spans="1:5" ht="20.100000000000001" customHeight="1" x14ac:dyDescent="0.25">
      <c r="A8" s="35" t="s">
        <v>69</v>
      </c>
      <c r="B8" s="36">
        <v>4325</v>
      </c>
      <c r="C8" s="36">
        <v>3921</v>
      </c>
      <c r="D8" s="37">
        <v>-5.1281747255092602E-2</v>
      </c>
      <c r="E8" s="38">
        <v>4.5498323257406097E-2</v>
      </c>
    </row>
    <row r="9" spans="1:5" ht="20.100000000000001" customHeight="1" x14ac:dyDescent="0.25">
      <c r="A9" s="35" t="s">
        <v>70</v>
      </c>
      <c r="B9" s="36">
        <v>4589</v>
      </c>
      <c r="C9" s="36">
        <v>4593</v>
      </c>
      <c r="D9" s="37">
        <v>-5.4412008821646235E-2</v>
      </c>
      <c r="E9" s="38">
        <v>5.3296046600679978E-2</v>
      </c>
    </row>
    <row r="10" spans="1:5" ht="20.100000000000001" customHeight="1" x14ac:dyDescent="0.25">
      <c r="A10" s="35" t="s">
        <v>71</v>
      </c>
      <c r="B10" s="36">
        <v>5620</v>
      </c>
      <c r="C10" s="36">
        <v>5685</v>
      </c>
      <c r="D10" s="37">
        <v>-6.6636628803149231E-2</v>
      </c>
      <c r="E10" s="38">
        <v>6.5967347033500046E-2</v>
      </c>
    </row>
    <row r="11" spans="1:5" ht="20.100000000000001" customHeight="1" x14ac:dyDescent="0.25">
      <c r="A11" s="35" t="s">
        <v>72</v>
      </c>
      <c r="B11" s="36">
        <v>6695</v>
      </c>
      <c r="C11" s="36">
        <v>6683</v>
      </c>
      <c r="D11" s="37">
        <v>-7.9382959045744508E-2</v>
      </c>
      <c r="E11" s="38">
        <v>7.7547894498659772E-2</v>
      </c>
    </row>
    <row r="12" spans="1:5" ht="20.100000000000001" customHeight="1" x14ac:dyDescent="0.25">
      <c r="A12" s="35" t="s">
        <v>73</v>
      </c>
      <c r="B12" s="36">
        <v>8058</v>
      </c>
      <c r="C12" s="36">
        <v>7881</v>
      </c>
      <c r="D12" s="37">
        <v>-9.5544120088216458E-2</v>
      </c>
      <c r="E12" s="38">
        <v>9.1449192958841477E-2</v>
      </c>
    </row>
    <row r="13" spans="1:5" ht="20.100000000000001" customHeight="1" x14ac:dyDescent="0.25">
      <c r="A13" s="35" t="s">
        <v>74</v>
      </c>
      <c r="B13" s="36">
        <v>7596</v>
      </c>
      <c r="C13" s="36">
        <v>7161</v>
      </c>
      <c r="D13" s="37">
        <v>-9.0066162346747608E-2</v>
      </c>
      <c r="E13" s="38">
        <v>8.3094489376762323E-2</v>
      </c>
    </row>
    <row r="14" spans="1:5" ht="20.100000000000001" customHeight="1" x14ac:dyDescent="0.25">
      <c r="A14" s="35" t="s">
        <v>75</v>
      </c>
      <c r="B14" s="36">
        <v>6359</v>
      </c>
      <c r="C14" s="36">
        <v>6724</v>
      </c>
      <c r="D14" s="37">
        <v>-7.5398989779221701E-2</v>
      </c>
      <c r="E14" s="38">
        <v>7.8023648452639274E-2</v>
      </c>
    </row>
    <row r="15" spans="1:5" ht="20.100000000000001" customHeight="1" x14ac:dyDescent="0.25">
      <c r="A15" s="35" t="s">
        <v>76</v>
      </c>
      <c r="B15" s="36">
        <v>5833</v>
      </c>
      <c r="C15" s="36">
        <v>6235</v>
      </c>
      <c r="D15" s="37">
        <v>-6.9162180748891369E-2</v>
      </c>
      <c r="E15" s="38">
        <v>7.2349412269810509E-2</v>
      </c>
    </row>
    <row r="16" spans="1:5" ht="20.100000000000001" customHeight="1" x14ac:dyDescent="0.25">
      <c r="A16" s="35" t="s">
        <v>77</v>
      </c>
      <c r="B16" s="36">
        <v>5652</v>
      </c>
      <c r="C16" s="36">
        <v>6459</v>
      </c>
      <c r="D16" s="37">
        <v>-6.7016054447579979E-2</v>
      </c>
      <c r="E16" s="38">
        <v>7.4948653384235134E-2</v>
      </c>
    </row>
    <row r="17" spans="1:5" ht="20.100000000000001" customHeight="1" x14ac:dyDescent="0.25">
      <c r="A17" s="35" t="s">
        <v>78</v>
      </c>
      <c r="B17" s="36">
        <v>4878</v>
      </c>
      <c r="C17" s="36">
        <v>5241</v>
      </c>
      <c r="D17" s="37">
        <v>-5.7838696672911381E-2</v>
      </c>
      <c r="E17" s="38">
        <v>6.0815279824551226E-2</v>
      </c>
    </row>
    <row r="18" spans="1:5" ht="20.100000000000001" customHeight="1" x14ac:dyDescent="0.25">
      <c r="A18" s="35" t="s">
        <v>79</v>
      </c>
      <c r="B18" s="36">
        <v>3654</v>
      </c>
      <c r="C18" s="36">
        <v>3873</v>
      </c>
      <c r="D18" s="37">
        <v>-4.3325665773435461E-2</v>
      </c>
      <c r="E18" s="38">
        <v>4.4941343018600817E-2</v>
      </c>
    </row>
    <row r="19" spans="1:5" ht="20.100000000000001" customHeight="1" x14ac:dyDescent="0.25">
      <c r="A19" s="35" t="s">
        <v>80</v>
      </c>
      <c r="B19" s="36">
        <v>2159</v>
      </c>
      <c r="C19" s="36">
        <v>2338</v>
      </c>
      <c r="D19" s="37">
        <v>-2.5599373947686688E-2</v>
      </c>
      <c r="E19" s="38">
        <v>2.7129579131807052E-2</v>
      </c>
    </row>
    <row r="20" spans="1:5" ht="20.100000000000001" customHeight="1" x14ac:dyDescent="0.25">
      <c r="A20" s="35" t="s">
        <v>81</v>
      </c>
      <c r="B20" s="36">
        <v>1127</v>
      </c>
      <c r="C20" s="36">
        <v>1546</v>
      </c>
      <c r="D20" s="37">
        <v>-1.3362896914795228E-2</v>
      </c>
      <c r="E20" s="38">
        <v>1.7939405191519976E-2</v>
      </c>
    </row>
    <row r="21" spans="1:5" ht="20.100000000000001" customHeight="1" x14ac:dyDescent="0.25">
      <c r="A21" s="35" t="s">
        <v>82</v>
      </c>
      <c r="B21" s="36">
        <v>626</v>
      </c>
      <c r="C21" s="36">
        <v>1160</v>
      </c>
      <c r="D21" s="37">
        <v>-7.4225141691764088E-3</v>
      </c>
      <c r="E21" s="38">
        <v>1.3460355771127537E-2</v>
      </c>
    </row>
    <row r="22" spans="1:5" ht="20.100000000000001" customHeight="1" x14ac:dyDescent="0.25">
      <c r="A22" s="35" t="s">
        <v>83</v>
      </c>
      <c r="B22" s="36">
        <v>253</v>
      </c>
      <c r="C22" s="36">
        <v>571</v>
      </c>
      <c r="D22" s="37">
        <v>-2.9998340012805614E-3</v>
      </c>
      <c r="E22" s="38">
        <v>6.6257440907877786E-3</v>
      </c>
    </row>
    <row r="23" spans="1:5" ht="20.100000000000001" customHeight="1" x14ac:dyDescent="0.25">
      <c r="A23" s="35" t="s">
        <v>84</v>
      </c>
      <c r="B23" s="36">
        <v>50</v>
      </c>
      <c r="C23" s="36">
        <v>190</v>
      </c>
      <c r="D23" s="37">
        <v>-5.928525694230359E-4</v>
      </c>
      <c r="E23" s="38">
        <v>2.2047134452708897E-3</v>
      </c>
    </row>
    <row r="24" spans="1:5" ht="20.100000000000001" customHeight="1" x14ac:dyDescent="0.25">
      <c r="A24" s="39" t="s">
        <v>20</v>
      </c>
      <c r="B24" s="40">
        <v>84338</v>
      </c>
      <c r="C24" s="40">
        <v>86179</v>
      </c>
      <c r="D24" s="41">
        <v>-0.99999999999999989</v>
      </c>
      <c r="E24" s="42">
        <v>1.0000000000000002</v>
      </c>
    </row>
    <row r="26" spans="1:5" x14ac:dyDescent="0.25">
      <c r="A26" s="26" t="s">
        <v>59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6" workbookViewId="0">
      <selection activeCell="E32" sqref="E32"/>
    </sheetView>
  </sheetViews>
  <sheetFormatPr baseColWidth="10" defaultColWidth="11.42578125" defaultRowHeight="15" x14ac:dyDescent="0.25"/>
  <cols>
    <col min="1" max="1" width="34.5703125" style="6" customWidth="1"/>
    <col min="2" max="2" width="11.42578125" style="45"/>
    <col min="3" max="16384" width="11.42578125" style="3"/>
  </cols>
  <sheetData>
    <row r="1" spans="1:3" ht="15.75" thickBot="1" x14ac:dyDescent="0.3">
      <c r="A1" s="21" t="s">
        <v>28</v>
      </c>
      <c r="B1" s="3"/>
    </row>
    <row r="2" spans="1:3" ht="15.75" thickBot="1" x14ac:dyDescent="0.3">
      <c r="A2" s="56" t="s">
        <v>85</v>
      </c>
      <c r="B2" s="77">
        <v>2020</v>
      </c>
      <c r="C2" s="77">
        <v>2021</v>
      </c>
    </row>
    <row r="3" spans="1:3" ht="15.75" thickBot="1" x14ac:dyDescent="0.3">
      <c r="A3" s="24" t="s">
        <v>86</v>
      </c>
      <c r="B3" s="43">
        <v>1</v>
      </c>
      <c r="C3" s="43">
        <v>1</v>
      </c>
    </row>
    <row r="4" spans="1:3" ht="30.75" thickBot="1" x14ac:dyDescent="0.3">
      <c r="A4" s="24" t="s">
        <v>170</v>
      </c>
      <c r="B4" s="43">
        <v>1</v>
      </c>
      <c r="C4" s="43">
        <v>1</v>
      </c>
    </row>
    <row r="5" spans="1:3" ht="15.75" thickBot="1" x14ac:dyDescent="0.3">
      <c r="A5" s="24" t="s">
        <v>87</v>
      </c>
      <c r="B5" s="43">
        <v>1</v>
      </c>
      <c r="C5" s="43">
        <v>1</v>
      </c>
    </row>
    <row r="6" spans="1:3" ht="15.75" thickBot="1" x14ac:dyDescent="0.3">
      <c r="A6" s="24" t="s">
        <v>88</v>
      </c>
      <c r="B6" s="43">
        <v>1</v>
      </c>
      <c r="C6" s="43">
        <v>1</v>
      </c>
    </row>
    <row r="7" spans="1:3" ht="15.75" thickBot="1" x14ac:dyDescent="0.3">
      <c r="A7" s="24" t="s">
        <v>171</v>
      </c>
      <c r="B7" s="43">
        <v>1</v>
      </c>
      <c r="C7" s="43">
        <v>1</v>
      </c>
    </row>
    <row r="8" spans="1:3" ht="15.75" thickBot="1" x14ac:dyDescent="0.3">
      <c r="A8" s="78" t="s">
        <v>89</v>
      </c>
      <c r="B8" s="78"/>
      <c r="C8" s="78"/>
    </row>
    <row r="9" spans="1:3" ht="15.75" thickBot="1" x14ac:dyDescent="0.3">
      <c r="A9" s="24" t="s">
        <v>90</v>
      </c>
      <c r="B9" s="43">
        <v>262</v>
      </c>
      <c r="C9" s="43">
        <v>269</v>
      </c>
    </row>
    <row r="10" spans="1:3" ht="30.75" thickBot="1" x14ac:dyDescent="0.3">
      <c r="A10" s="24" t="s">
        <v>172</v>
      </c>
      <c r="B10" s="43">
        <v>15</v>
      </c>
      <c r="C10" s="43">
        <v>20</v>
      </c>
    </row>
    <row r="11" spans="1:3" ht="15.75" thickBot="1" x14ac:dyDescent="0.3">
      <c r="A11" s="78" t="s">
        <v>91</v>
      </c>
      <c r="B11" s="78"/>
      <c r="C11" s="78"/>
    </row>
    <row r="12" spans="1:3" ht="15.75" thickBot="1" x14ac:dyDescent="0.3">
      <c r="A12" s="24" t="s">
        <v>173</v>
      </c>
      <c r="B12" s="43">
        <v>424</v>
      </c>
      <c r="C12" s="43">
        <v>414</v>
      </c>
    </row>
    <row r="13" spans="1:3" ht="30.75" thickBot="1" x14ac:dyDescent="0.3">
      <c r="A13" s="24" t="s">
        <v>174</v>
      </c>
      <c r="B13" s="43">
        <v>2</v>
      </c>
      <c r="C13" s="43">
        <v>2</v>
      </c>
    </row>
    <row r="14" spans="1:3" ht="15.75" thickBot="1" x14ac:dyDescent="0.3">
      <c r="A14" s="24" t="s">
        <v>92</v>
      </c>
      <c r="B14" s="43">
        <v>13</v>
      </c>
      <c r="C14" s="43">
        <v>13</v>
      </c>
    </row>
    <row r="15" spans="1:3" ht="15.75" thickBot="1" x14ac:dyDescent="0.3">
      <c r="A15" s="24" t="s">
        <v>93</v>
      </c>
      <c r="B15" s="43">
        <v>15</v>
      </c>
      <c r="C15" s="43">
        <v>15</v>
      </c>
    </row>
    <row r="16" spans="1:3" ht="15.75" thickBot="1" x14ac:dyDescent="0.3">
      <c r="A16" s="24" t="s">
        <v>94</v>
      </c>
      <c r="B16" s="43">
        <v>1</v>
      </c>
      <c r="C16" s="43">
        <v>3</v>
      </c>
    </row>
    <row r="17" spans="1:3" ht="15.75" thickBot="1" x14ac:dyDescent="0.3">
      <c r="A17" s="24" t="s">
        <v>95</v>
      </c>
      <c r="B17" s="43">
        <v>3</v>
      </c>
      <c r="C17" s="43">
        <v>2</v>
      </c>
    </row>
    <row r="18" spans="1:3" ht="15.75" thickBot="1" x14ac:dyDescent="0.3">
      <c r="A18" s="24" t="s">
        <v>96</v>
      </c>
      <c r="B18" s="43">
        <v>9</v>
      </c>
      <c r="C18" s="43">
        <v>9</v>
      </c>
    </row>
    <row r="19" spans="1:3" ht="15.75" thickBot="1" x14ac:dyDescent="0.3">
      <c r="A19" s="24" t="s">
        <v>97</v>
      </c>
      <c r="B19" s="43">
        <v>12</v>
      </c>
      <c r="C19" s="43">
        <v>12</v>
      </c>
    </row>
    <row r="20" spans="1:3" ht="30.75" thickBot="1" x14ac:dyDescent="0.3">
      <c r="A20" s="24" t="s">
        <v>175</v>
      </c>
      <c r="B20" s="43">
        <v>295</v>
      </c>
      <c r="C20" s="43">
        <v>308</v>
      </c>
    </row>
    <row r="21" spans="1:3" ht="15.75" thickBot="1" x14ac:dyDescent="0.3">
      <c r="A21" s="78" t="s">
        <v>98</v>
      </c>
      <c r="B21" s="78"/>
      <c r="C21" s="78"/>
    </row>
    <row r="22" spans="1:3" ht="30.75" thickBot="1" x14ac:dyDescent="0.3">
      <c r="A22" s="24" t="s">
        <v>144</v>
      </c>
      <c r="B22" s="43">
        <v>6</v>
      </c>
      <c r="C22" s="43">
        <v>8</v>
      </c>
    </row>
    <row r="23" spans="1:3" ht="30.75" thickBot="1" x14ac:dyDescent="0.3">
      <c r="A23" s="24" t="s">
        <v>99</v>
      </c>
      <c r="B23" s="43">
        <v>1</v>
      </c>
      <c r="C23" s="43">
        <v>1</v>
      </c>
    </row>
    <row r="24" spans="1:3" ht="30.75" thickBot="1" x14ac:dyDescent="0.3">
      <c r="A24" s="24" t="s">
        <v>100</v>
      </c>
      <c r="B24" s="43">
        <v>7</v>
      </c>
      <c r="C24" s="43">
        <v>14</v>
      </c>
    </row>
    <row r="25" spans="1:3" ht="15.75" thickBot="1" x14ac:dyDescent="0.3">
      <c r="A25" s="24" t="s">
        <v>176</v>
      </c>
      <c r="B25" s="43">
        <v>1</v>
      </c>
      <c r="C25" s="43">
        <v>1</v>
      </c>
    </row>
    <row r="26" spans="1:3" ht="15.75" thickBot="1" x14ac:dyDescent="0.3">
      <c r="A26" s="24" t="s">
        <v>177</v>
      </c>
      <c r="B26" s="43">
        <v>1</v>
      </c>
      <c r="C26" s="43">
        <v>1</v>
      </c>
    </row>
    <row r="27" spans="1:3" ht="15.75" thickBot="1" x14ac:dyDescent="0.3">
      <c r="A27" s="24" t="s">
        <v>178</v>
      </c>
      <c r="B27" s="43">
        <v>1</v>
      </c>
      <c r="C27" s="43">
        <v>1</v>
      </c>
    </row>
    <row r="28" spans="1:3" ht="15.75" thickBot="1" x14ac:dyDescent="0.3">
      <c r="A28" s="24" t="s">
        <v>179</v>
      </c>
      <c r="B28" s="43">
        <v>1</v>
      </c>
      <c r="C28" s="43">
        <v>1</v>
      </c>
    </row>
    <row r="29" spans="1:3" ht="15.75" thickBot="1" x14ac:dyDescent="0.3">
      <c r="A29" s="24" t="s">
        <v>180</v>
      </c>
      <c r="B29" s="43">
        <v>3</v>
      </c>
      <c r="C29" s="43">
        <v>2</v>
      </c>
    </row>
    <row r="30" spans="1:3" ht="15.75" thickBot="1" x14ac:dyDescent="0.3">
      <c r="A30" s="78" t="s">
        <v>101</v>
      </c>
      <c r="B30" s="78"/>
      <c r="C30" s="78"/>
    </row>
    <row r="31" spans="1:3" ht="15.75" thickBot="1" x14ac:dyDescent="0.3">
      <c r="A31" s="24" t="s">
        <v>102</v>
      </c>
      <c r="B31" s="43">
        <v>24</v>
      </c>
      <c r="C31" s="43">
        <v>32</v>
      </c>
    </row>
    <row r="32" spans="1:3" ht="30.75" thickBot="1" x14ac:dyDescent="0.3">
      <c r="A32" s="24" t="s">
        <v>103</v>
      </c>
      <c r="B32" s="43">
        <v>1</v>
      </c>
      <c r="C32" s="43">
        <v>2</v>
      </c>
    </row>
    <row r="33" spans="1:3" ht="15.75" thickBot="1" x14ac:dyDescent="0.3">
      <c r="A33" s="24" t="s">
        <v>104</v>
      </c>
      <c r="B33" s="43">
        <v>2</v>
      </c>
      <c r="C33" s="43">
        <v>5</v>
      </c>
    </row>
    <row r="34" spans="1:3" ht="15.75" thickBot="1" x14ac:dyDescent="0.3">
      <c r="A34" s="57" t="s">
        <v>20</v>
      </c>
      <c r="B34" s="46">
        <f>SUM(B3:B33)</f>
        <v>1104</v>
      </c>
      <c r="C34" s="46">
        <f>SUM(C3:C33)</f>
        <v>1140</v>
      </c>
    </row>
    <row r="35" spans="1:3" x14ac:dyDescent="0.25">
      <c r="A35" s="26" t="s">
        <v>196</v>
      </c>
      <c r="B35" s="3"/>
    </row>
  </sheetData>
  <pageMargins left="0.7" right="0.7" top="0.75" bottom="0.75" header="0.3" footer="0.3"/>
  <pageSetup paperSize="9" orientation="portrait" r:id="rId1"/>
  <ignoredErrors>
    <ignoredError sqref="B34:C3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0" workbookViewId="0">
      <selection activeCell="C23" sqref="C23"/>
    </sheetView>
  </sheetViews>
  <sheetFormatPr baseColWidth="10" defaultColWidth="11.42578125" defaultRowHeight="15" x14ac:dyDescent="0.25"/>
  <cols>
    <col min="1" max="1" width="38.28515625" style="2" customWidth="1"/>
  </cols>
  <sheetData>
    <row r="1" spans="1:3" x14ac:dyDescent="0.25">
      <c r="A1" s="21" t="s">
        <v>105</v>
      </c>
      <c r="B1" s="3"/>
      <c r="C1" s="3"/>
    </row>
    <row r="2" spans="1:3" ht="15.75" thickBot="1" x14ac:dyDescent="0.3">
      <c r="A2" s="60"/>
      <c r="B2" s="3"/>
      <c r="C2" s="3"/>
    </row>
    <row r="3" spans="1:3" ht="24.95" customHeight="1" thickBot="1" x14ac:dyDescent="0.3">
      <c r="A3" s="61" t="s">
        <v>106</v>
      </c>
      <c r="B3" s="58">
        <v>2020</v>
      </c>
      <c r="C3" s="58">
        <v>2021</v>
      </c>
    </row>
    <row r="4" spans="1:3" ht="24.95" customHeight="1" thickBot="1" x14ac:dyDescent="0.3">
      <c r="A4" s="44" t="s">
        <v>184</v>
      </c>
      <c r="B4" s="43">
        <v>323</v>
      </c>
      <c r="C4" s="43">
        <v>267</v>
      </c>
    </row>
    <row r="5" spans="1:3" ht="24.95" customHeight="1" thickBot="1" x14ac:dyDescent="0.3">
      <c r="A5" s="44" t="s">
        <v>185</v>
      </c>
      <c r="B5" s="43">
        <v>254</v>
      </c>
      <c r="C5" s="43">
        <v>225</v>
      </c>
    </row>
    <row r="6" spans="1:3" ht="24.95" customHeight="1" thickBot="1" x14ac:dyDescent="0.3">
      <c r="A6" s="62" t="s">
        <v>107</v>
      </c>
      <c r="B6" s="59"/>
      <c r="C6" s="59"/>
    </row>
    <row r="7" spans="1:3" ht="24.95" customHeight="1" thickBot="1" x14ac:dyDescent="0.3">
      <c r="A7" s="44" t="s">
        <v>108</v>
      </c>
      <c r="B7" s="43">
        <v>7</v>
      </c>
      <c r="C7" s="43">
        <v>8</v>
      </c>
    </row>
    <row r="8" spans="1:3" ht="24.95" customHeight="1" thickBot="1" x14ac:dyDescent="0.3">
      <c r="A8" s="62" t="s">
        <v>109</v>
      </c>
      <c r="B8" s="59"/>
      <c r="C8" s="59"/>
    </row>
    <row r="9" spans="1:3" ht="24.95" customHeight="1" thickBot="1" x14ac:dyDescent="0.3">
      <c r="A9" s="44" t="s">
        <v>110</v>
      </c>
      <c r="B9" s="43">
        <v>3</v>
      </c>
      <c r="C9" s="43">
        <v>3</v>
      </c>
    </row>
    <row r="10" spans="1:3" ht="24.95" customHeight="1" thickBot="1" x14ac:dyDescent="0.3">
      <c r="A10" s="44" t="s">
        <v>181</v>
      </c>
      <c r="B10" s="43">
        <v>150</v>
      </c>
      <c r="C10" s="43">
        <v>105</v>
      </c>
    </row>
    <row r="11" spans="1:3" ht="24.95" customHeight="1" thickBot="1" x14ac:dyDescent="0.3">
      <c r="A11" s="44" t="s">
        <v>182</v>
      </c>
      <c r="B11" s="43">
        <v>23</v>
      </c>
      <c r="C11" s="43">
        <v>24</v>
      </c>
    </row>
    <row r="12" spans="1:3" ht="24.95" customHeight="1" thickBot="1" x14ac:dyDescent="0.3">
      <c r="A12" s="62" t="s">
        <v>111</v>
      </c>
      <c r="B12" s="59"/>
      <c r="C12" s="59"/>
    </row>
    <row r="13" spans="1:3" ht="24.95" customHeight="1" thickBot="1" x14ac:dyDescent="0.3">
      <c r="A13" s="44" t="s">
        <v>112</v>
      </c>
      <c r="B13" s="43">
        <v>13</v>
      </c>
      <c r="C13" s="43">
        <v>12</v>
      </c>
    </row>
    <row r="14" spans="1:3" ht="24.95" customHeight="1" thickBot="1" x14ac:dyDescent="0.3">
      <c r="A14" s="44" t="s">
        <v>113</v>
      </c>
      <c r="B14" s="43">
        <v>12</v>
      </c>
      <c r="C14" s="43">
        <v>13</v>
      </c>
    </row>
    <row r="15" spans="1:3" ht="24.95" customHeight="1" thickBot="1" x14ac:dyDescent="0.3">
      <c r="A15" s="44" t="s">
        <v>114</v>
      </c>
      <c r="B15" s="43">
        <v>20</v>
      </c>
      <c r="C15" s="43">
        <v>20</v>
      </c>
    </row>
    <row r="16" spans="1:3" ht="24.95" customHeight="1" thickBot="1" x14ac:dyDescent="0.3">
      <c r="A16" s="62" t="s">
        <v>145</v>
      </c>
      <c r="B16" s="59"/>
      <c r="C16" s="59"/>
    </row>
    <row r="17" spans="1:3" ht="24.95" customHeight="1" thickBot="1" x14ac:dyDescent="0.3">
      <c r="A17" s="44" t="s">
        <v>146</v>
      </c>
      <c r="B17" s="43">
        <v>25</v>
      </c>
      <c r="C17" s="43">
        <v>25</v>
      </c>
    </row>
    <row r="18" spans="1:3" ht="24.95" customHeight="1" thickBot="1" x14ac:dyDescent="0.3">
      <c r="A18" s="62" t="s">
        <v>115</v>
      </c>
      <c r="B18" s="59"/>
      <c r="C18" s="59"/>
    </row>
    <row r="19" spans="1:3" ht="24.95" customHeight="1" thickBot="1" x14ac:dyDescent="0.3">
      <c r="A19" s="44" t="s">
        <v>116</v>
      </c>
      <c r="B19" s="43">
        <v>2</v>
      </c>
      <c r="C19" s="43">
        <v>2</v>
      </c>
    </row>
    <row r="20" spans="1:3" ht="24.95" customHeight="1" thickBot="1" x14ac:dyDescent="0.3">
      <c r="A20" s="44" t="s">
        <v>117</v>
      </c>
      <c r="B20" s="43">
        <v>1</v>
      </c>
      <c r="C20" s="43">
        <v>1</v>
      </c>
    </row>
    <row r="21" spans="1:3" ht="24.95" customHeight="1" thickBot="1" x14ac:dyDescent="0.3">
      <c r="A21" s="44" t="s">
        <v>118</v>
      </c>
      <c r="B21" s="43">
        <v>1</v>
      </c>
      <c r="C21" s="43">
        <v>1</v>
      </c>
    </row>
    <row r="22" spans="1:3" ht="24.95" customHeight="1" thickBot="1" x14ac:dyDescent="0.3">
      <c r="A22" s="44" t="s">
        <v>119</v>
      </c>
      <c r="B22" s="43">
        <v>4</v>
      </c>
      <c r="C22" s="43">
        <v>4</v>
      </c>
    </row>
    <row r="23" spans="1:3" ht="24.95" customHeight="1" thickBot="1" x14ac:dyDescent="0.3">
      <c r="A23" s="44" t="s">
        <v>120</v>
      </c>
      <c r="B23" s="43">
        <v>3</v>
      </c>
      <c r="C23" s="43"/>
    </row>
    <row r="24" spans="1:3" ht="24.95" customHeight="1" thickBot="1" x14ac:dyDescent="0.3">
      <c r="A24" s="44" t="s">
        <v>121</v>
      </c>
      <c r="B24" s="43">
        <v>29</v>
      </c>
      <c r="C24" s="43">
        <v>32</v>
      </c>
    </row>
    <row r="25" spans="1:3" ht="24.95" customHeight="1" thickBot="1" x14ac:dyDescent="0.3">
      <c r="A25" s="44" t="s">
        <v>122</v>
      </c>
      <c r="B25" s="43">
        <v>4</v>
      </c>
      <c r="C25" s="43">
        <v>4</v>
      </c>
    </row>
    <row r="26" spans="1:3" ht="24.95" customHeight="1" thickBot="1" x14ac:dyDescent="0.3">
      <c r="A26" s="44" t="s">
        <v>123</v>
      </c>
      <c r="B26" s="43">
        <v>1</v>
      </c>
      <c r="C26" s="43">
        <v>1</v>
      </c>
    </row>
    <row r="27" spans="1:3" ht="17.25" x14ac:dyDescent="0.25">
      <c r="A27" s="63"/>
      <c r="B27" s="3"/>
      <c r="C27" s="3"/>
    </row>
    <row r="28" spans="1:3" ht="17.25" x14ac:dyDescent="0.25">
      <c r="A28" s="64" t="s">
        <v>186</v>
      </c>
      <c r="B28" s="3"/>
      <c r="C28" s="3"/>
    </row>
    <row r="29" spans="1:3" x14ac:dyDescent="0.25">
      <c r="A29" s="26" t="s">
        <v>183</v>
      </c>
      <c r="B29" s="3"/>
      <c r="C29" s="3"/>
    </row>
    <row r="30" spans="1:3" x14ac:dyDescent="0.25">
      <c r="A30" s="26" t="s">
        <v>124</v>
      </c>
      <c r="B30" s="3"/>
      <c r="C30" s="3"/>
    </row>
    <row r="31" spans="1:3" ht="17.25" x14ac:dyDescent="0.25">
      <c r="A31" s="64" t="s">
        <v>187</v>
      </c>
      <c r="B31" s="3"/>
      <c r="C31" s="3"/>
    </row>
    <row r="32" spans="1:3" x14ac:dyDescent="0.25">
      <c r="A32" s="14"/>
      <c r="B32" s="3"/>
      <c r="C3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14" sqref="A14"/>
    </sheetView>
  </sheetViews>
  <sheetFormatPr baseColWidth="10" defaultColWidth="11.42578125" defaultRowHeight="15" x14ac:dyDescent="0.25"/>
  <cols>
    <col min="1" max="1" width="44.140625" style="2" customWidth="1"/>
  </cols>
  <sheetData>
    <row r="1" spans="1:3" ht="15.75" thickBot="1" x14ac:dyDescent="0.3"/>
    <row r="2" spans="1:3" ht="24.95" customHeight="1" thickBot="1" x14ac:dyDescent="0.3">
      <c r="A2" s="65" t="s">
        <v>125</v>
      </c>
      <c r="B2" s="66">
        <v>2020</v>
      </c>
      <c r="C2" s="66">
        <v>2021</v>
      </c>
    </row>
    <row r="3" spans="1:3" ht="24.95" customHeight="1" thickBot="1" x14ac:dyDescent="0.3">
      <c r="A3" s="44" t="s">
        <v>126</v>
      </c>
      <c r="B3" s="43">
        <v>2</v>
      </c>
      <c r="C3" s="43">
        <v>2</v>
      </c>
    </row>
    <row r="4" spans="1:3" ht="24.95" customHeight="1" thickBot="1" x14ac:dyDescent="0.3">
      <c r="A4" s="44" t="s">
        <v>127</v>
      </c>
      <c r="B4" s="43">
        <v>3</v>
      </c>
      <c r="C4" s="43">
        <v>4</v>
      </c>
    </row>
    <row r="5" spans="1:3" ht="24.95" customHeight="1" thickBot="1" x14ac:dyDescent="0.3">
      <c r="A5" s="44" t="s">
        <v>128</v>
      </c>
      <c r="B5" s="43">
        <v>2</v>
      </c>
      <c r="C5" s="43">
        <v>2</v>
      </c>
    </row>
    <row r="6" spans="1:3" ht="24.95" customHeight="1" thickBot="1" x14ac:dyDescent="0.3">
      <c r="A6" s="44" t="s">
        <v>129</v>
      </c>
      <c r="B6" s="43">
        <v>9</v>
      </c>
      <c r="C6" s="43">
        <v>9</v>
      </c>
    </row>
    <row r="7" spans="1:3" ht="24.95" customHeight="1" thickBot="1" x14ac:dyDescent="0.3">
      <c r="A7" s="44" t="s">
        <v>130</v>
      </c>
      <c r="B7" s="43">
        <v>4</v>
      </c>
      <c r="C7" s="43">
        <v>4</v>
      </c>
    </row>
    <row r="8" spans="1:3" ht="24.95" customHeight="1" thickBot="1" x14ac:dyDescent="0.3">
      <c r="A8" s="44" t="s">
        <v>131</v>
      </c>
      <c r="B8" s="43">
        <v>3</v>
      </c>
      <c r="C8" s="43">
        <v>3</v>
      </c>
    </row>
    <row r="9" spans="1:3" ht="24.95" customHeight="1" thickBot="1" x14ac:dyDescent="0.3">
      <c r="A9" s="44" t="s">
        <v>132</v>
      </c>
      <c r="B9" s="43">
        <v>6</v>
      </c>
      <c r="C9" s="43">
        <v>6</v>
      </c>
    </row>
    <row r="10" spans="1:3" ht="24.95" customHeight="1" thickBot="1" x14ac:dyDescent="0.3">
      <c r="A10" s="44" t="s">
        <v>133</v>
      </c>
      <c r="B10" s="43">
        <v>10</v>
      </c>
      <c r="C10" s="43">
        <v>10</v>
      </c>
    </row>
    <row r="11" spans="1:3" ht="24.95" customHeight="1" thickBot="1" x14ac:dyDescent="0.3">
      <c r="A11" s="44" t="s">
        <v>134</v>
      </c>
      <c r="B11" s="43">
        <v>1</v>
      </c>
      <c r="C11" s="43">
        <v>1</v>
      </c>
    </row>
    <row r="12" spans="1:3" ht="24.95" customHeight="1" thickBot="1" x14ac:dyDescent="0.3">
      <c r="A12" s="44" t="s">
        <v>135</v>
      </c>
      <c r="B12" s="43">
        <v>1</v>
      </c>
      <c r="C12" s="43">
        <v>1</v>
      </c>
    </row>
    <row r="13" spans="1:3" x14ac:dyDescent="0.25">
      <c r="A13" s="26"/>
      <c r="B13" s="3"/>
      <c r="C13" s="3"/>
    </row>
    <row r="14" spans="1:3" x14ac:dyDescent="0.25">
      <c r="A14" s="26" t="s">
        <v>136</v>
      </c>
      <c r="B14" s="3"/>
      <c r="C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Portada 1</vt:lpstr>
      <vt:lpstr>2021 en Cifras</vt:lpstr>
      <vt:lpstr>Indicadores Sintéticos</vt:lpstr>
      <vt:lpstr>Población de Referencia</vt:lpstr>
      <vt:lpstr>Pirámide Población</vt:lpstr>
      <vt:lpstr>Recursos Humanos</vt:lpstr>
      <vt:lpstr>Recursos Materiales</vt:lpstr>
      <vt:lpstr>Otros Equipos</vt:lpstr>
      <vt:lpstr>'Indicadores Sintéticos'!_ftnref1</vt:lpstr>
      <vt:lpstr>'2021 en Cifras'!_Toc74228244</vt:lpstr>
      <vt:lpstr>'2021 en Cifras'!_Toc77243987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2022-10-26T07:24:36Z</dcterms:modified>
  <cp:category/>
  <cp:contentStatus/>
</cp:coreProperties>
</file>